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Заказы" sheetId="1" state="visible" r:id="rId3"/>
    <sheet name="Проверки" sheetId="2" state="visible" r:id="rId4"/>
  </sheets>
  <definedNames>
    <definedName function="false" hidden="false" localSheetId="0" name="_xlnm.Print_Area" vbProcedure="false">Заказы!$A$1:$K$21</definedName>
    <definedName function="false" hidden="false" localSheetId="1" name="_xlnm.Print_Area" vbProcedure="false">Проверки!$A$1:$L$13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<sst xmlns="http://schemas.openxmlformats.org/spreadsheetml/2006/main" count="54" uniqueCount="43">
  <si>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Студия «Кадр» — заказы, оплаты и остаток</t>
  </si>
  <si>
    <t xml:space="preserve">Жёлтые клетки вводим вручную (количество, цена, оплачено). Зелёные считаются сами: стоимость заказа, долг, переплата и итоги.</t>
  </si>
  <si>
    <t xml:space="preserve">Клиент</t>
  </si>
  <si>
    <t xml:space="preserve">Съёмка, ₽</t>
  </si>
  <si>
    <t xml:space="preserve">Ролики, шт</t>
  </si>
  <si>
    <t xml:space="preserve">Цена ролика, ₽</t>
  </si>
  <si>
    <t xml:space="preserve">Субтитры, шт</t>
  </si>
  <si>
    <t xml:space="preserve">Цена субтитров, ₽</t>
  </si>
  <si>
    <t xml:space="preserve">Стоимость заказа, ₽</t>
  </si>
  <si>
    <t xml:space="preserve">Оплачено, ₽</t>
  </si>
  <si>
    <t xml:space="preserve">Долг, ₽</t>
  </si>
  <si>
    <t xml:space="preserve">Переплата, ₽</t>
  </si>
  <si>
    <t xml:space="preserve">Статус</t>
  </si>
  <si>
    <t xml:space="preserve">Кафе «Маяк»</t>
  </si>
  <si>
    <t xml:space="preserve">Салон «Липа»</t>
  </si>
  <si>
    <t xml:space="preserve">Магазин «Лён»</t>
  </si>
  <si>
    <t xml:space="preserve">ИТОГО по всем заказам</t>
  </si>
  <si>
    <t xml:space="preserve">Баланс: сколько ещё получить с клиентов (долги − переплаты)</t>
  </si>
  <si>
    <t xml:space="preserve">Заказов в таблице, шт</t>
  </si>
  <si>
    <t xml:space="preserve">Клиентов с переплатой, шт</t>
  </si>
  <si>
    <t xml:space="preserve">Что где менять:</t>
  </si>
  <si>
    <t xml:space="preserve">• C — сколько роликов, E — сколько субтитров, D и F — их цена, H — сколько уже оплачено.</t>
  </si>
  <si>
    <t xml:space="preserve">• B — стоимость съёмки (если съёмки не было — поставьте 0).</t>
  </si>
  <si>
    <t xml:space="preserve">• Строки 7 и 8 пустые, под новых клиентов: имя в A, числа в жёлтые клетки — остальное посчитается.</t>
  </si>
  <si>
    <t xml:space="preserve">• Зелёные клетки (G, I, J) и итоги трогать не нужно: они считаются сами.</t>
  </si>
  <si>
    <t xml:space="preserve">• Если заказа нет, а оплата пришла — это переплата: сумма встанет в столбец J, статус «Оплата без заказа».</t>
  </si>
  <si>
    <t xml:space="preserve">• Пустая строка остаётся пустой: нулей и ошибок в итогах не даёт.</t>
  </si>
  <si>
    <t xml:space="preserve">Проверка крайних случаев (формулы те же, что на листе «Заказы»)</t>
  </si>
  <si>
    <t xml:space="preserve">Что проверяем</t>
  </si>
  <si>
    <t xml:space="preserve">Полностью пустая строка: пусто, а не нули</t>
  </si>
  <si>
    <t xml:space="preserve">Тест: только имя</t>
  </si>
  <si>
    <t xml:space="preserve">Пустой заказ: стоимость пуста, долг 0, переплата 0, статус «нет заказа»</t>
  </si>
  <si>
    <t xml:space="preserve">Тест: оплата без заказа</t>
  </si>
  <si>
    <t xml:space="preserve">Заказ нулевой, оплата есть → 5000 идёт в переплату, статус «Оплата без заказа»</t>
  </si>
  <si>
    <t xml:space="preserve">Тест: нули в ценах</t>
  </si>
  <si>
    <t xml:space="preserve">Явные нули в заказе + оплата → переплата 3000</t>
  </si>
  <si>
    <t xml:space="preserve">Тест: количество 5</t>
  </si>
  <si>
    <t xml:space="preserve">Меняем количество: 5 роликов = 20000, долг 5000</t>
  </si>
  <si>
    <t xml:space="preserve">Сверка с ручным счётом:</t>
  </si>
  <si>
    <t xml:space="preserve">Кафе «Маяк»: 18000 + 2×4000 + 2×500 = 27000;  оплачено 13500 → долг 13500, переплаты нет.</t>
  </si>
  <si>
    <t xml:space="preserve">Салон «Липа»: 18000 + 1×4000 = 22000;  оплачено 22000 → долг 0, переплаты нет.</t>
  </si>
  <si>
    <t xml:space="preserve">Магазин «Лён»: 3×4000 = 12000;  оплачено 15000 → долга нет, переплата 3000.</t>
  </si>
  <si>
    <t xml:space="preserve">Итого: стоимость 61000, оплачено 50500, долг 13500, переплата 3000, баланс 10500.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</si>
</sst>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Cambria"/>
      <family val="0"/>
      <charset val="1"/>
    </font>
    <font>
      <i val="true"/>
      <sz val="10"/>
      <color rgb="FF59595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1F3864"/>
      <name val="Cambria"/>
      <family val="0"/>
      <charset val="1"/>
    </font>
    <font>
      <sz val="10"/>
      <color rgb="FF404040"/>
      <name val="Cambria"/>
      <family val="0"/>
      <charset val="1"/>
    </font>
    <font>
      <b val="true"/>
      <sz val="13"/>
      <color rgb="FF1F3864"/>
      <name val="Cambria"/>
      <family val="0"/>
      <charset val="1"/>
    </font>
    <font>
      <i val="true"/>
      <sz val="9"/>
      <color rgb="FF404040"/>
      <name val="Cambria"/>
      <family val="0"/>
      <charset val="1"/>
    </font>
    <font>
      <sz val="10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FF3C4"/>
        <bgColor rgb="FFFFFF99"/>
      </patternFill>
    </fill>
    <fill>
      <patternFill patternType="solid">
        <fgColor rgb="FFE2F0D9"/>
        <bgColor rgb="FFEDEDED"/>
      </patternFill>
    </fill>
    <fill>
      <patternFill patternType="solid">
        <fgColor rgb="FFEDEDED"/>
        <bgColor rgb="FFE2F0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4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1F3864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8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13"/>
    <col collapsed="false" customWidth="true" hidden="false" outlineLevel="0" max="11" min="11" style="0" width="22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31.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customFormat="false" ht="15" hidden="false" customHeight="false" outlineLevel="0" collapsed="false">
      <c r="A4" s="4" t="s">
        <v>13</v>
      </c>
      <c r="B4" s="5" t="n">
        <v>18000</v>
      </c>
      <c r="C4" s="6" t="n">
        <v>2</v>
      </c>
      <c r="D4" s="5" t="n">
        <v>4000</v>
      </c>
      <c r="E4" s="6" t="n">
        <v>2</v>
      </c>
      <c r="F4" s="5" t="n">
        <v>500</v>
      </c>
      <c r="G4" s="7" t="n">
        <f aca="false">IF(COUNT(B4:F4)=0,"",N(B4)+N(C4)*N(D4)+N(E4)*N(F4))</f>
        <v>27000</v>
      </c>
      <c r="H4" s="5" t="n">
        <v>13500</v>
      </c>
      <c r="I4" s="7" t="n">
        <f aca="false">IF(AND(A4="",COUNT(B4:H4)=0),"",MAX(0,N(G4)-N(H4)))</f>
        <v>13500</v>
      </c>
      <c r="J4" s="7" t="n">
        <f aca="false">IF(AND(A4="",COUNT(B4:H4)=0),"",MAX(0,N(H4)-N(G4)))</f>
        <v>0</v>
      </c>
      <c r="K4" s="8" t="str">
        <f aca="false">IF(AND(A4="",COUNT(B4:H4)=0),"",IF(N(G4)=0,IF(N(H4)&gt;0,"Оплата без заказа","нет заказа"),IF(N(H4)&gt;N(G4),"Оплачено (переплата)",IF(N(H4)=N(G4),"Оплачено","Недоплата"))))</f>
        <v>Недоплата</v>
      </c>
    </row>
    <row r="5" customFormat="false" ht="15" hidden="false" customHeight="false" outlineLevel="0" collapsed="false">
      <c r="A5" s="4" t="s">
        <v>14</v>
      </c>
      <c r="B5" s="5" t="n">
        <v>18000</v>
      </c>
      <c r="C5" s="6" t="n">
        <v>1</v>
      </c>
      <c r="D5" s="5" t="n">
        <v>4000</v>
      </c>
      <c r="E5" s="6" t="n">
        <v>0</v>
      </c>
      <c r="F5" s="5" t="n">
        <v>500</v>
      </c>
      <c r="G5" s="7" t="n">
        <f aca="false">IF(COUNT(B5:F5)=0,"",N(B5)+N(C5)*N(D5)+N(E5)*N(F5))</f>
        <v>22000</v>
      </c>
      <c r="H5" s="5" t="n">
        <v>22000</v>
      </c>
      <c r="I5" s="7" t="n">
        <f aca="false">IF(AND(A5="",COUNT(B5:H5)=0),"",MAX(0,N(G5)-N(H5)))</f>
        <v>0</v>
      </c>
      <c r="J5" s="7" t="n">
        <f aca="false">IF(AND(A5="",COUNT(B5:H5)=0),"",MAX(0,N(H5)-N(G5)))</f>
        <v>0</v>
      </c>
      <c r="K5" s="8" t="str">
        <f aca="false">IF(AND(A5="",COUNT(B5:H5)=0),"",IF(N(G5)=0,IF(N(H5)&gt;0,"Оплата без заказа","нет заказа"),IF(N(H5)&gt;N(G5),"Оплачено (переплата)",IF(N(H5)=N(G5),"Оплачено","Недоплата"))))</f>
        <v>Оплачено</v>
      </c>
    </row>
    <row r="6" customFormat="false" ht="15" hidden="false" customHeight="false" outlineLevel="0" collapsed="false">
      <c r="A6" s="4" t="s">
        <v>15</v>
      </c>
      <c r="B6" s="5" t="n">
        <v>0</v>
      </c>
      <c r="C6" s="6" t="n">
        <v>3</v>
      </c>
      <c r="D6" s="5" t="n">
        <v>4000</v>
      </c>
      <c r="E6" s="6" t="n">
        <v>0</v>
      </c>
      <c r="F6" s="5" t="n">
        <v>500</v>
      </c>
      <c r="G6" s="7" t="n">
        <f aca="false">IF(COUNT(B6:F6)=0,"",N(B6)+N(C6)*N(D6)+N(E6)*N(F6))</f>
        <v>12000</v>
      </c>
      <c r="H6" s="5" t="n">
        <v>15000</v>
      </c>
      <c r="I6" s="7" t="n">
        <f aca="false">IF(AND(A6="",COUNT(B6:H6)=0),"",MAX(0,N(G6)-N(H6)))</f>
        <v>0</v>
      </c>
      <c r="J6" s="7" t="n">
        <f aca="false">IF(AND(A6="",COUNT(B6:H6)=0),"",MAX(0,N(H6)-N(G6)))</f>
        <v>3000</v>
      </c>
      <c r="K6" s="8" t="str">
        <f aca="false">IF(AND(A6="",COUNT(B6:H6)=0),"",IF(N(G6)=0,IF(N(H6)&gt;0,"Оплата без заказа","нет заказа"),IF(N(H6)&gt;N(G6),"Оплачено (переплата)",IF(N(H6)=N(G6),"Оплачено","Недоплата"))))</f>
        <v>Оплачено (переплата)</v>
      </c>
    </row>
    <row r="7" customFormat="false" ht="15" hidden="false" customHeight="false" outlineLevel="0" collapsed="false">
      <c r="A7" s="4"/>
      <c r="B7" s="5"/>
      <c r="C7" s="6"/>
      <c r="D7" s="5"/>
      <c r="E7" s="6"/>
      <c r="F7" s="5"/>
      <c r="G7" s="7" t="str">
        <f aca="false">IF(COUNT(B7:F7)=0,"",N(B7)+N(C7)*N(D7)+N(E7)*N(F7))</f>
        <v/>
      </c>
      <c r="H7" s="5"/>
      <c r="I7" s="7" t="str">
        <f aca="false">IF(AND(A7="",COUNT(B7:H7)=0),"",MAX(0,N(G7)-N(H7)))</f>
        <v/>
      </c>
      <c r="J7" s="7" t="str">
        <f aca="false">IF(AND(A7="",COUNT(B7:H7)=0),"",MAX(0,N(H7)-N(G7)))</f>
        <v/>
      </c>
      <c r="K7" s="8" t="str">
        <f aca="false">IF(AND(A7="",COUNT(B7:H7)=0),"",IF(N(G7)=0,IF(N(H7)&gt;0,"Оплата без заказа","нет заказа"),IF(N(H7)&gt;N(G7),"Оплачено (переплата)",IF(N(H7)=N(G7),"Оплачено","Недоплата"))))</f>
        <v/>
      </c>
    </row>
    <row r="8" customFormat="false" ht="15" hidden="false" customHeight="false" outlineLevel="0" collapsed="false">
      <c r="A8" s="4"/>
      <c r="B8" s="5"/>
      <c r="C8" s="6"/>
      <c r="D8" s="5"/>
      <c r="E8" s="6"/>
      <c r="F8" s="5"/>
      <c r="G8" s="7" t="str">
        <f aca="false">IF(COUNT(B8:F8)=0,"",N(B8)+N(C8)*N(D8)+N(E8)*N(F8))</f>
        <v/>
      </c>
      <c r="H8" s="5"/>
      <c r="I8" s="7" t="str">
        <f aca="false">IF(AND(A8="",COUNT(B8:H8)=0),"",MAX(0,N(G8)-N(H8)))</f>
        <v/>
      </c>
      <c r="J8" s="7" t="str">
        <f aca="false">IF(AND(A8="",COUNT(B8:H8)=0),"",MAX(0,N(H8)-N(G8)))</f>
        <v/>
      </c>
      <c r="K8" s="8" t="str">
        <f aca="false">IF(AND(A8="",COUNT(B8:H8)=0),"",IF(N(G8)=0,IF(N(H8)&gt;0,"Оплата без заказа","нет заказа"),IF(N(H8)&gt;N(G8),"Оплачено (переплата)",IF(N(H8)=N(G8),"Оплачено","Недоплата"))))</f>
        <v/>
      </c>
    </row>
    <row r="10" customFormat="false" ht="15" hidden="false" customHeight="false" outlineLevel="0" collapsed="false">
      <c r="A10" s="9" t="s">
        <v>16</v>
      </c>
      <c r="B10" s="9"/>
      <c r="C10" s="9"/>
      <c r="D10" s="9"/>
      <c r="E10" s="9"/>
      <c r="F10" s="9"/>
      <c r="G10" s="10" t="n">
        <f aca="false">SUM(G4:G8)</f>
        <v>61000</v>
      </c>
      <c r="H10" s="10" t="n">
        <f aca="false">SUM(H4:H8)</f>
        <v>50500</v>
      </c>
      <c r="I10" s="10" t="n">
        <f aca="false">SUM(I4:I8)</f>
        <v>13500</v>
      </c>
      <c r="J10" s="10" t="n">
        <f aca="false">SUM(J4:J8)</f>
        <v>3000</v>
      </c>
      <c r="K10" s="9"/>
    </row>
    <row r="11" customFormat="false" ht="15" hidden="false" customHeight="false" outlineLevel="0" collapsed="false">
      <c r="A11" s="11" t="s">
        <v>17</v>
      </c>
      <c r="B11" s="11"/>
      <c r="C11" s="11"/>
      <c r="D11" s="11"/>
      <c r="E11" s="11"/>
      <c r="F11" s="11"/>
      <c r="G11" s="12" t="n">
        <f aca="false">N(I10)-N(J10)</f>
        <v>10500</v>
      </c>
    </row>
    <row r="12" customFormat="false" ht="15" hidden="false" customHeight="false" outlineLevel="0" collapsed="false">
      <c r="A12" s="11" t="s">
        <v>18</v>
      </c>
      <c r="B12" s="11"/>
      <c r="C12" s="11"/>
      <c r="D12" s="11"/>
      <c r="E12" s="11"/>
      <c r="F12" s="11"/>
      <c r="G12" s="13" t="n">
        <f aca="false">COUNTIF(G4:G8,"&gt;0")</f>
        <v>3</v>
      </c>
    </row>
    <row r="13" customFormat="false" ht="15" hidden="false" customHeight="false" outlineLevel="0" collapsed="false">
      <c r="A13" s="11" t="s">
        <v>19</v>
      </c>
      <c r="B13" s="11"/>
      <c r="C13" s="11"/>
      <c r="D13" s="11"/>
      <c r="E13" s="11"/>
      <c r="F13" s="11"/>
      <c r="G13" s="13" t="n">
        <f aca="false">COUNTIF(J4:J8,"&gt;0")</f>
        <v>1</v>
      </c>
    </row>
    <row r="15" customFormat="false" ht="15" hidden="false" customHeight="false" outlineLevel="0" collapsed="false">
      <c r="A15" s="14" t="s">
        <v>20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customFormat="false" ht="15" hidden="false" customHeight="false" outlineLevel="0" collapsed="false">
      <c r="A16" s="15" t="s">
        <v>21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Format="false" ht="15" hidden="false" customHeight="false" outlineLevel="0" collapsed="false">
      <c r="A17" s="15" t="s">
        <v>22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Format="false" ht="15" hidden="false" customHeight="false" outlineLevel="0" collapsed="false">
      <c r="A18" s="15" t="s">
        <v>23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Format="false" ht="15" hidden="false" customHeight="false" outlineLevel="0" collapsed="false">
      <c r="A19" s="15" t="s">
        <v>24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customFormat="false" ht="15" hidden="false" customHeight="false" outlineLevel="0" collapsed="false">
      <c r="A20" s="15" t="s">
        <v>25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customFormat="false" ht="15" hidden="false" customHeight="false" outlineLevel="0" collapsed="false">
      <c r="A21" s="15" t="s">
        <v>26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13">
    <mergeCell ref="A1:K1"/>
    <mergeCell ref="A2:K2"/>
    <mergeCell ref="A10:F10"/>
    <mergeCell ref="A11:F11"/>
    <mergeCell ref="A12:F12"/>
    <mergeCell ref="A13:F13"/>
    <mergeCell ref="A15:K15"/>
    <mergeCell ref="A16:K16"/>
    <mergeCell ref="A17:K17"/>
    <mergeCell ref="A18:K18"/>
    <mergeCell ref="A19:K19"/>
    <mergeCell ref="A20:K20"/>
    <mergeCell ref="A21:K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8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13"/>
    <col collapsed="false" customWidth="true" hidden="false" outlineLevel="0" max="11" min="11" style="0" width="22"/>
    <col collapsed="false" customWidth="true" hidden="false" outlineLevel="0" max="12" min="12" style="0" width="62"/>
  </cols>
  <sheetData>
    <row r="1" customFormat="false" ht="16.15" hidden="false" customHeight="false" outlineLevel="0" collapsed="false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customFormat="false" ht="31.5" hidden="false" customHeight="tru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28</v>
      </c>
    </row>
    <row r="3" customFormat="false" ht="15" hidden="false" customHeight="false" outlineLevel="0" collapsed="false">
      <c r="A3" s="17"/>
      <c r="B3" s="5"/>
      <c r="C3" s="6"/>
      <c r="D3" s="5"/>
      <c r="E3" s="6"/>
      <c r="F3" s="5"/>
      <c r="G3" s="7" t="str">
        <f aca="false">IF(COUNT(B3:F3)=0,"",N(B3)+N(C3)*N(D3)+N(E3)*N(F3))</f>
        <v/>
      </c>
      <c r="H3" s="5"/>
      <c r="I3" s="7" t="str">
        <f aca="false">IF(AND(A3="",COUNT(B3:H3)=0),"",MAX(0,N(G3)-N(H3)))</f>
        <v/>
      </c>
      <c r="J3" s="7" t="str">
        <f aca="false">IF(AND(A3="",COUNT(B3:H3)=0),"",MAX(0,N(H3)-N(G3)))</f>
        <v/>
      </c>
      <c r="K3" s="18" t="str">
        <f aca="false">IF(AND(A3="",COUNT(B3:H3)=0),"",IF(N(G3)=0,IF(N(H3)&gt;0,"Оплата без заказа","нет заказа"),IF(N(H3)&gt;N(G3),"Оплачено (переплата)",IF(N(H3)=N(G3),"Оплачено","Недоплата"))))</f>
        <v/>
      </c>
      <c r="L3" s="19" t="s">
        <v>29</v>
      </c>
    </row>
    <row r="4" customFormat="false" ht="15" hidden="false" customHeight="false" outlineLevel="0" collapsed="false">
      <c r="A4" s="17" t="s">
        <v>30</v>
      </c>
      <c r="B4" s="5"/>
      <c r="C4" s="6"/>
      <c r="D4" s="5"/>
      <c r="E4" s="6"/>
      <c r="F4" s="5"/>
      <c r="G4" s="7" t="str">
        <f aca="false">IF(COUNT(B4:F4)=0,"",N(B4)+N(C4)*N(D4)+N(E4)*N(F4))</f>
        <v/>
      </c>
      <c r="H4" s="5"/>
      <c r="I4" s="7" t="n">
        <f aca="false">IF(AND(A4="",COUNT(B4:H4)=0),"",MAX(0,N(G4)-N(H4)))</f>
        <v>0</v>
      </c>
      <c r="J4" s="7" t="n">
        <f aca="false">IF(AND(A4="",COUNT(B4:H4)=0),"",MAX(0,N(H4)-N(G4)))</f>
        <v>0</v>
      </c>
      <c r="K4" s="18" t="str">
        <f aca="false">IF(AND(A4="",COUNT(B4:H4)=0),"",IF(N(G4)=0,IF(N(H4)&gt;0,"Оплата без заказа","нет заказа"),IF(N(H4)&gt;N(G4),"Оплачено (переплата)",IF(N(H4)=N(G4),"Оплачено","Недоплата"))))</f>
        <v>нет заказа</v>
      </c>
      <c r="L4" s="19" t="s">
        <v>31</v>
      </c>
    </row>
    <row r="5" customFormat="false" ht="15" hidden="false" customHeight="false" outlineLevel="0" collapsed="false">
      <c r="A5" s="17" t="s">
        <v>32</v>
      </c>
      <c r="B5" s="5"/>
      <c r="C5" s="6"/>
      <c r="D5" s="5"/>
      <c r="E5" s="6"/>
      <c r="F5" s="5"/>
      <c r="G5" s="7" t="str">
        <f aca="false">IF(COUNT(B5:F5)=0,"",N(B5)+N(C5)*N(D5)+N(E5)*N(F5))</f>
        <v/>
      </c>
      <c r="H5" s="5" t="n">
        <v>5000</v>
      </c>
      <c r="I5" s="7" t="n">
        <f aca="false">IF(AND(A5="",COUNT(B5:H5)=0),"",MAX(0,N(G5)-N(H5)))</f>
        <v>0</v>
      </c>
      <c r="J5" s="7" t="n">
        <f aca="false">IF(AND(A5="",COUNT(B5:H5)=0),"",MAX(0,N(H5)-N(G5)))</f>
        <v>5000</v>
      </c>
      <c r="K5" s="18" t="str">
        <f aca="false">IF(AND(A5="",COUNT(B5:H5)=0),"",IF(N(G5)=0,IF(N(H5)&gt;0,"Оплата без заказа","нет заказа"),IF(N(H5)&gt;N(G5),"Оплачено (переплата)",IF(N(H5)=N(G5),"Оплачено","Недоплата"))))</f>
        <v>Оплата без заказа</v>
      </c>
      <c r="L5" s="19" t="s">
        <v>33</v>
      </c>
    </row>
    <row r="6" customFormat="false" ht="15" hidden="false" customHeight="false" outlineLevel="0" collapsed="false">
      <c r="A6" s="17" t="s">
        <v>34</v>
      </c>
      <c r="B6" s="5" t="n">
        <v>0</v>
      </c>
      <c r="C6" s="6" t="n">
        <v>0</v>
      </c>
      <c r="D6" s="5" t="n">
        <v>0</v>
      </c>
      <c r="E6" s="6" t="n">
        <v>0</v>
      </c>
      <c r="F6" s="5" t="n">
        <v>0</v>
      </c>
      <c r="G6" s="7" t="n">
        <f aca="false">IF(COUNT(B6:F6)=0,"",N(B6)+N(C6)*N(D6)+N(E6)*N(F6))</f>
        <v>0</v>
      </c>
      <c r="H6" s="5" t="n">
        <v>3000</v>
      </c>
      <c r="I6" s="7" t="n">
        <f aca="false">IF(AND(A6="",COUNT(B6:H6)=0),"",MAX(0,N(G6)-N(H6)))</f>
        <v>0</v>
      </c>
      <c r="J6" s="7" t="n">
        <f aca="false">IF(AND(A6="",COUNT(B6:H6)=0),"",MAX(0,N(H6)-N(G6)))</f>
        <v>3000</v>
      </c>
      <c r="K6" s="18" t="str">
        <f aca="false">IF(AND(A6="",COUNT(B6:H6)=0),"",IF(N(G6)=0,IF(N(H6)&gt;0,"Оплата без заказа","нет заказа"),IF(N(H6)&gt;N(G6),"Оплачено (переплата)",IF(N(H6)=N(G6),"Оплачено","Недоплата"))))</f>
        <v>Оплата без заказа</v>
      </c>
      <c r="L6" s="19" t="s">
        <v>35</v>
      </c>
    </row>
    <row r="7" customFormat="false" ht="15" hidden="false" customHeight="false" outlineLevel="0" collapsed="false">
      <c r="A7" s="17" t="s">
        <v>36</v>
      </c>
      <c r="B7" s="5" t="n">
        <v>0</v>
      </c>
      <c r="C7" s="6" t="n">
        <v>5</v>
      </c>
      <c r="D7" s="5" t="n">
        <v>4000</v>
      </c>
      <c r="E7" s="6" t="n">
        <v>0</v>
      </c>
      <c r="F7" s="5" t="n">
        <v>500</v>
      </c>
      <c r="G7" s="7" t="n">
        <f aca="false">IF(COUNT(B7:F7)=0,"",N(B7)+N(C7)*N(D7)+N(E7)*N(F7))</f>
        <v>20000</v>
      </c>
      <c r="H7" s="5" t="n">
        <v>15000</v>
      </c>
      <c r="I7" s="7" t="n">
        <f aca="false">IF(AND(A7="",COUNT(B7:H7)=0),"",MAX(0,N(G7)-N(H7)))</f>
        <v>5000</v>
      </c>
      <c r="J7" s="7" t="n">
        <f aca="false">IF(AND(A7="",COUNT(B7:H7)=0),"",MAX(0,N(H7)-N(G7)))</f>
        <v>0</v>
      </c>
      <c r="K7" s="18" t="str">
        <f aca="false">IF(AND(A7="",COUNT(B7:H7)=0),"",IF(N(G7)=0,IF(N(H7)&gt;0,"Оплата без заказа","нет заказа"),IF(N(H7)&gt;N(G7),"Оплачено (переплата)",IF(N(H7)=N(G7),"Оплачено","Недоплата"))))</f>
        <v>Недоплата</v>
      </c>
      <c r="L7" s="19" t="s">
        <v>37</v>
      </c>
    </row>
    <row r="9" customFormat="false" ht="15" hidden="false" customHeight="false" outlineLevel="0" collapsed="false">
      <c r="A9" s="20" t="s">
        <v>38</v>
      </c>
    </row>
    <row r="10" customFormat="false" ht="15" hidden="false" customHeight="false" outlineLevel="0" collapsed="false">
      <c r="A10" s="21" t="s">
        <v>39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customFormat="false" ht="15" hidden="false" customHeight="false" outlineLevel="0" collapsed="false">
      <c r="A11" s="21" t="s">
        <v>40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customFormat="false" ht="15" hidden="false" customHeight="false" outlineLevel="0" collapsed="false">
      <c r="A12" s="21" t="s">
        <v>41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customFormat="false" ht="15" hidden="false" customHeight="false" outlineLevel="0" collapsed="false">
      <c r="A13" s="21" t="s">
        <v>42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</sheetData>
  <mergeCells count="5">
    <mergeCell ref="A1:L1"/>
    <mergeCell ref="A10:L10"/>
    <mergeCell ref="A11:L11"/>
    <mergeCell ref="A12:L12"/>
    <mergeCell ref="A13:L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2026-09-13T15:00:21Z</dcterms:created>
  <dc:creator>openpyxl</dc:creator>
  <dc:description/>
  <dc:language>en-US</dc:language>
  <cp:lastModifiedBy/>
  <dcterms:modified xsi:type="dcterms:W3CDTF">2026-09-13T15:00:21Z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